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sladermatthew/Downloads/"/>
    </mc:Choice>
  </mc:AlternateContent>
  <xr:revisionPtr revIDLastSave="0" documentId="8_{C238E5CE-F0BB-2048-A6AF-4D8D3A9C1144}" xr6:coauthVersionLast="46" xr6:coauthVersionMax="46" xr10:uidLastSave="{00000000-0000-0000-0000-000000000000}"/>
  <bookViews>
    <workbookView xWindow="0" yWindow="460" windowWidth="33600" windowHeight="19580" xr2:uid="{00000000-000D-0000-FFFF-FFFF00000000}"/>
  </bookViews>
  <sheets>
    <sheet name="Budget " sheetId="15" r:id="rId1"/>
    <sheet name="Salaries" sheetId="16" r:id="rId2"/>
  </sheets>
  <definedNames>
    <definedName name="_xlnm.Print_Titles" localSheetId="0">'Budget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16" l="1"/>
  <c r="H11" i="16"/>
  <c r="H10" i="16"/>
  <c r="H9" i="16"/>
  <c r="H8" i="16"/>
  <c r="H7" i="16"/>
  <c r="H6" i="16"/>
  <c r="H5" i="16"/>
  <c r="H4" i="16"/>
  <c r="G4" i="16"/>
  <c r="H22" i="16" l="1"/>
  <c r="D17" i="15"/>
  <c r="D24" i="15"/>
  <c r="D11" i="15"/>
  <c r="G21" i="16" l="1"/>
  <c r="G20" i="16"/>
  <c r="G19" i="16"/>
  <c r="G18" i="16"/>
  <c r="G17" i="16"/>
  <c r="G16" i="16"/>
  <c r="G15" i="16"/>
  <c r="G14" i="16"/>
  <c r="G12" i="16"/>
  <c r="G11" i="16"/>
  <c r="G10" i="16"/>
  <c r="G9" i="16"/>
  <c r="G8" i="16"/>
  <c r="G7" i="16"/>
  <c r="G6" i="16"/>
  <c r="G5" i="16"/>
  <c r="E21" i="16"/>
  <c r="I21" i="16" s="1"/>
  <c r="E20" i="16"/>
  <c r="I20" i="16" s="1"/>
  <c r="E19" i="16"/>
  <c r="I19" i="16" s="1"/>
  <c r="E18" i="16"/>
  <c r="I18" i="16" s="1"/>
  <c r="E17" i="16"/>
  <c r="I17" i="16" s="1"/>
  <c r="E16" i="16"/>
  <c r="I16" i="16" s="1"/>
  <c r="E14" i="16"/>
  <c r="I14" i="16" s="1"/>
  <c r="E15" i="16"/>
  <c r="I15" i="16" s="1"/>
  <c r="E12" i="16"/>
  <c r="E11" i="16"/>
  <c r="E10" i="16"/>
  <c r="E9" i="16"/>
  <c r="E8" i="16"/>
  <c r="E7" i="16"/>
  <c r="E6" i="16"/>
  <c r="E5" i="16"/>
  <c r="D12" i="16"/>
  <c r="I12" i="16" s="1"/>
  <c r="D11" i="16"/>
  <c r="I11" i="16" s="1"/>
  <c r="D10" i="16"/>
  <c r="I10" i="16" s="1"/>
  <c r="D9" i="16"/>
  <c r="I9" i="16" s="1"/>
  <c r="D8" i="16"/>
  <c r="D7" i="16"/>
  <c r="D6" i="16"/>
  <c r="D5" i="16"/>
  <c r="F22" i="16"/>
  <c r="D9" i="15" s="1"/>
  <c r="C22" i="16"/>
  <c r="D5" i="15" s="1"/>
  <c r="B22" i="16"/>
  <c r="D4" i="15" s="1"/>
  <c r="E4" i="16"/>
  <c r="D4" i="16"/>
  <c r="I4" i="16" l="1"/>
  <c r="I5" i="16"/>
  <c r="I6" i="16"/>
  <c r="I7" i="16"/>
  <c r="I8" i="16"/>
  <c r="D3" i="15"/>
  <c r="D22" i="16"/>
  <c r="D7" i="15" s="1"/>
  <c r="G22" i="16"/>
  <c r="D10" i="15" s="1"/>
  <c r="E22" i="16"/>
  <c r="D8" i="15" s="1"/>
  <c r="D6" i="15" l="1"/>
  <c r="D30" i="15" s="1"/>
  <c r="I22" i="16"/>
</calcChain>
</file>

<file path=xl/sharedStrings.xml><?xml version="1.0" encoding="utf-8"?>
<sst xmlns="http://schemas.openxmlformats.org/spreadsheetml/2006/main" count="58" uniqueCount="47">
  <si>
    <t>Total</t>
  </si>
  <si>
    <t>Budget Details</t>
  </si>
  <si>
    <t>CATEGORY</t>
  </si>
  <si>
    <t>SALARIES (100)</t>
  </si>
  <si>
    <t>BENEFITS (200)</t>
  </si>
  <si>
    <t>DESCRIPTION</t>
  </si>
  <si>
    <t>PROF EDUC SERVICES</t>
  </si>
  <si>
    <t>EMPLOYEE TRAINING &amp; DEVELOPMENT</t>
  </si>
  <si>
    <t>OTHER PROF SERVICES</t>
  </si>
  <si>
    <t>CONTRACTED SERVICES (300)</t>
  </si>
  <si>
    <t>OTHER PURCHASED SERVICES (500)</t>
  </si>
  <si>
    <t>STAFF TRAVEL</t>
  </si>
  <si>
    <t>SUPPLIES &amp; MATERIALS (600)</t>
  </si>
  <si>
    <t>TRAVEL (580)</t>
  </si>
  <si>
    <t>CLASSROOM SUPPLIES</t>
  </si>
  <si>
    <t>TEXTBOOKS</t>
  </si>
  <si>
    <t>CLASSROOM TECH SUPPLIES</t>
  </si>
  <si>
    <t>CLASSROOM SOFTWARE</t>
  </si>
  <si>
    <t>PROPERTY &amp; EQUIPMENT (700)</t>
  </si>
  <si>
    <t>CLASSROOM FURNITURE</t>
  </si>
  <si>
    <t>CLASSROOM TECH EQUIPMENT</t>
  </si>
  <si>
    <t>CLASSROOM EQUIPMENT</t>
  </si>
  <si>
    <t>DON'T FORGET BENEFITS</t>
  </si>
  <si>
    <t>RETIREMENT (23.7%)</t>
  </si>
  <si>
    <t>Health Insurance Premiums 2019/20</t>
  </si>
  <si>
    <t>FAMILY - $19,342.00</t>
  </si>
  <si>
    <t>COUPLE - $13,409.00</t>
  </si>
  <si>
    <t>TEACHER SALARIES</t>
  </si>
  <si>
    <t>AIDE SALARIES</t>
  </si>
  <si>
    <t>HEALTH INSURANCE</t>
  </si>
  <si>
    <t>Employee</t>
  </si>
  <si>
    <t>Retirement</t>
  </si>
  <si>
    <t>FICA</t>
  </si>
  <si>
    <t>Hlth Insurance</t>
  </si>
  <si>
    <t>TOTALS</t>
  </si>
  <si>
    <t>Tchr Salary</t>
  </si>
  <si>
    <t>Aide Salary</t>
  </si>
  <si>
    <t>Teachers</t>
  </si>
  <si>
    <t>Aides</t>
  </si>
  <si>
    <t>FICA (8%)</t>
  </si>
  <si>
    <t>AMOUNT</t>
  </si>
  <si>
    <t>BUDGET FOR PROGRAM #</t>
  </si>
  <si>
    <t>Industrial</t>
  </si>
  <si>
    <t>LTD</t>
  </si>
  <si>
    <t>INDUSTRIAL (.270980 %) &amp; LTD (.275)</t>
  </si>
  <si>
    <t>SINGLE -    $6161.00</t>
  </si>
  <si>
    <t>SINGLE -    $6,161.00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</si>
</sst>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&quot;$&quot;#,##0.00"/>
  </numFmts>
  <fonts count="25">
    <font>
      <sz val="11"/>
      <color theme="1"/>
      <name val="Century Gothic"/>
      <family val="2"/>
      <scheme val="minor"/>
    </font>
    <font>
      <sz val="12"/>
      <color theme="1"/>
      <name val="Century Gothic"/>
      <family val="2"/>
      <scheme val="minor"/>
    </font>
    <font>
      <sz val="12"/>
      <color theme="1"/>
      <name val="Century Gothic"/>
      <family val="2"/>
      <scheme val="minor"/>
    </font>
    <font>
      <sz val="12"/>
      <color theme="1"/>
      <name val="Century Gothic"/>
      <family val="2"/>
      <scheme val="minor"/>
    </font>
    <font>
      <sz val="15"/>
      <color theme="4"/>
      <name val="Century Gothic"/>
      <family val="2"/>
      <scheme val="minor"/>
    </font>
    <font>
      <sz val="14"/>
      <color theme="5"/>
      <name val="Century Gothic"/>
      <family val="2"/>
      <scheme val="minor"/>
    </font>
    <font>
      <sz val="12"/>
      <color theme="4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b/>
      <sz val="18"/>
      <color theme="0"/>
      <name val="Century Gothic"/>
      <family val="2"/>
      <scheme val="major"/>
    </font>
    <font>
      <sz val="12"/>
      <color theme="2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1"/>
      <color theme="1"/>
      <name val="Century Gothic"/>
      <family val="1"/>
      <scheme val="minor"/>
    </font>
    <font>
      <b/>
      <sz val="14"/>
      <color theme="1"/>
      <name val="Century Gothic"/>
      <family val="1"/>
      <scheme val="minor"/>
    </font>
    <font>
      <b/>
      <sz val="14"/>
      <color rgb="FFFF0000"/>
      <name val="Century Gothic"/>
      <family val="1"/>
      <scheme val="minor"/>
    </font>
    <font>
      <sz val="14"/>
      <color theme="1"/>
      <name val="Century Gothic"/>
      <family val="2"/>
      <scheme val="minor"/>
    </font>
    <font>
      <b/>
      <sz val="12"/>
      <color theme="1"/>
      <name val="Century Gothic (Body)_x0000_"/>
    </font>
    <font>
      <b/>
      <sz val="18"/>
      <color theme="1"/>
      <name val="Century Gothic"/>
      <family val="1"/>
      <scheme val="minor"/>
    </font>
    <font>
      <b/>
      <sz val="12"/>
      <color theme="1"/>
      <name val="Century Gothic"/>
      <family val="2"/>
      <scheme val="minor"/>
    </font>
    <font>
      <b/>
      <u/>
      <sz val="14"/>
      <color theme="1"/>
      <name val="Century Gothic"/>
      <family val="1"/>
      <scheme val="minor"/>
    </font>
    <font>
      <b/>
      <sz val="16"/>
      <color theme="1"/>
      <name val="Century Gothic"/>
      <family val="1"/>
      <scheme val="minor"/>
    </font>
    <font>
      <sz val="16"/>
      <color theme="1"/>
      <name val="Century Gothic"/>
      <family val="2"/>
      <scheme val="minor"/>
    </font>
    <font>
      <b/>
      <sz val="16"/>
      <color theme="1"/>
      <name val="Century Gothic (Body)_x0000_"/>
    </font>
    <font>
      <b/>
      <sz val="16"/>
      <color theme="1"/>
      <name val="Century Gothic"/>
      <family val="2"/>
      <scheme val="minor"/>
    </font>
    <font>
      <b/>
      <u/>
      <sz val="16"/>
      <color theme="1"/>
      <name val="Century Gothic"/>
      <family val="1"/>
      <scheme val="minor"/>
    </font>
    <font>
      <u/>
      <sz val="11"/>
      <color theme="1"/>
      <name val="Century Gothic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>
      <alignment horizontal="left" wrapText="1"/>
    </xf>
    <xf numFmtId="0" fontId="8" fillId="3" borderId="0" applyNumberFormat="0" applyBorder="0" applyProtection="0">
      <alignment horizontal="left" vertical="center" indent="2"/>
    </xf>
    <xf numFmtId="0" fontId="9" fillId="2" borderId="0" applyNumberFormat="0" applyProtection="0">
      <alignment horizontal="left" vertical="center"/>
    </xf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14" fontId="10" fillId="0" borderId="0">
      <alignment horizontal="left"/>
    </xf>
    <xf numFmtId="164" fontId="10" fillId="0" borderId="0">
      <alignment horizontal="left"/>
    </xf>
    <xf numFmtId="0" fontId="10" fillId="0" borderId="0">
      <alignment wrapText="1"/>
    </xf>
    <xf numFmtId="44" fontId="10" fillId="0" borderId="0" applyFont="0" applyFill="0" applyBorder="0" applyAlignment="0" applyProtection="0"/>
  </cellStyleXfs>
  <cellXfs count="56">
    <xf numFmtId="0" fontId="0" fillId="0" borderId="0" xfId="0">
      <alignment horizontal="left" wrapText="1"/>
    </xf>
    <xf numFmtId="14" fontId="10" fillId="0" borderId="0" xfId="7">
      <alignment horizontal="left"/>
    </xf>
    <xf numFmtId="0" fontId="0" fillId="0" borderId="0" xfId="0">
      <alignment horizontal="left" wrapText="1"/>
    </xf>
    <xf numFmtId="14" fontId="10" fillId="0" borderId="0" xfId="7" applyFill="1">
      <alignment horizontal="left"/>
    </xf>
    <xf numFmtId="0" fontId="0" fillId="0" borderId="0" xfId="0" applyAlignment="1">
      <alignment horizontal="center" wrapText="1"/>
    </xf>
    <xf numFmtId="14" fontId="12" fillId="0" borderId="2" xfId="7" applyFont="1" applyFill="1" applyBorder="1">
      <alignment horizontal="left"/>
    </xf>
    <xf numFmtId="14" fontId="12" fillId="0" borderId="7" xfId="7" applyFont="1" applyFill="1" applyBorder="1">
      <alignment horizontal="left"/>
    </xf>
    <xf numFmtId="44" fontId="0" fillId="0" borderId="8" xfId="10" applyFont="1" applyBorder="1" applyAlignment="1">
      <alignment horizontal="left" wrapText="1"/>
    </xf>
    <xf numFmtId="0" fontId="0" fillId="0" borderId="8" xfId="0" applyFont="1" applyFill="1" applyBorder="1">
      <alignment horizontal="left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14" fontId="13" fillId="0" borderId="7" xfId="7" applyFont="1" applyFill="1" applyBorder="1" applyAlignment="1">
      <alignment horizontal="left" vertical="center"/>
    </xf>
    <xf numFmtId="0" fontId="12" fillId="0" borderId="11" xfId="0" applyFont="1" applyBorder="1">
      <alignment horizontal="left" wrapText="1"/>
    </xf>
    <xf numFmtId="44" fontId="15" fillId="0" borderId="0" xfId="10" applyFont="1" applyAlignment="1">
      <alignment horizontal="left" wrapText="1"/>
    </xf>
    <xf numFmtId="0" fontId="7" fillId="0" borderId="0" xfId="0" applyFont="1">
      <alignment horizontal="left" wrapText="1"/>
    </xf>
    <xf numFmtId="0" fontId="3" fillId="0" borderId="0" xfId="0" applyFont="1">
      <alignment horizontal="left" wrapText="1"/>
    </xf>
    <xf numFmtId="44" fontId="3" fillId="0" borderId="0" xfId="10" applyFont="1" applyAlignment="1">
      <alignment horizontal="center" wrapText="1"/>
    </xf>
    <xf numFmtId="0" fontId="17" fillId="0" borderId="0" xfId="0" applyFont="1">
      <alignment horizontal="left" wrapText="1"/>
    </xf>
    <xf numFmtId="0" fontId="16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44" fontId="0" fillId="0" borderId="0" xfId="0" applyNumberFormat="1">
      <alignment horizontal="left" wrapText="1"/>
    </xf>
    <xf numFmtId="0" fontId="3" fillId="0" borderId="9" xfId="0" applyFont="1" applyBorder="1">
      <alignment horizontal="left" wrapText="1"/>
    </xf>
    <xf numFmtId="44" fontId="3" fillId="0" borderId="9" xfId="10" applyFont="1" applyBorder="1" applyAlignment="1">
      <alignment horizontal="center" wrapText="1"/>
    </xf>
    <xf numFmtId="44" fontId="3" fillId="0" borderId="9" xfId="10" applyFont="1" applyBorder="1" applyAlignment="1">
      <alignment wrapText="1"/>
    </xf>
    <xf numFmtId="44" fontId="3" fillId="0" borderId="12" xfId="10" applyFont="1" applyBorder="1" applyAlignment="1">
      <alignment horizontal="center" wrapText="1"/>
    </xf>
    <xf numFmtId="44" fontId="19" fillId="0" borderId="13" xfId="10" applyFont="1" applyBorder="1" applyAlignment="1">
      <alignment horizontal="center" wrapText="1"/>
    </xf>
    <xf numFmtId="0" fontId="16" fillId="0" borderId="0" xfId="0" applyFont="1" applyBorder="1">
      <alignment horizontal="left" wrapText="1"/>
    </xf>
    <xf numFmtId="44" fontId="14" fillId="0" borderId="9" xfId="10" applyFont="1" applyBorder="1" applyAlignment="1">
      <alignment horizontal="left" wrapText="1"/>
    </xf>
    <xf numFmtId="44" fontId="14" fillId="0" borderId="10" xfId="10" applyFont="1" applyBorder="1" applyAlignment="1">
      <alignment horizontal="left" wrapText="1"/>
    </xf>
    <xf numFmtId="0" fontId="12" fillId="0" borderId="0" xfId="0" applyFont="1" applyBorder="1">
      <alignment horizontal="left" wrapText="1"/>
    </xf>
    <xf numFmtId="0" fontId="12" fillId="0" borderId="4" xfId="7" applyNumberFormat="1" applyFont="1" applyBorder="1" applyAlignment="1">
      <alignment horizontal="right"/>
    </xf>
    <xf numFmtId="0" fontId="12" fillId="0" borderId="5" xfId="7" applyNumberFormat="1" applyFont="1" applyFill="1" applyBorder="1" applyAlignment="1">
      <alignment horizontal="right"/>
    </xf>
    <xf numFmtId="0" fontId="12" fillId="0" borderId="4" xfId="7" applyNumberFormat="1" applyFont="1" applyFill="1" applyBorder="1" applyAlignment="1">
      <alignment horizontal="right"/>
    </xf>
    <xf numFmtId="44" fontId="19" fillId="0" borderId="3" xfId="0" applyNumberFormat="1" applyFont="1" applyBorder="1">
      <alignment horizontal="left" wrapText="1"/>
    </xf>
    <xf numFmtId="44" fontId="3" fillId="0" borderId="9" xfId="10" applyFont="1" applyBorder="1" applyAlignment="1">
      <alignment horizontal="left" wrapText="1"/>
    </xf>
    <xf numFmtId="14" fontId="12" fillId="0" borderId="7" xfId="7" applyFont="1" applyBorder="1">
      <alignment horizontal="left"/>
    </xf>
    <xf numFmtId="0" fontId="11" fillId="0" borderId="8" xfId="0" applyFont="1" applyBorder="1" applyAlignment="1">
      <alignment horizontal="center" vertical="center" wrapText="1"/>
    </xf>
    <xf numFmtId="44" fontId="19" fillId="0" borderId="8" xfId="0" applyNumberFormat="1" applyFont="1" applyBorder="1">
      <alignment horizontal="left" wrapText="1"/>
    </xf>
    <xf numFmtId="44" fontId="14" fillId="0" borderId="14" xfId="0" applyNumberFormat="1" applyFont="1" applyFill="1" applyBorder="1">
      <alignment horizontal="left" wrapText="1"/>
    </xf>
    <xf numFmtId="0" fontId="20" fillId="0" borderId="7" xfId="0" applyFont="1" applyFill="1" applyBorder="1">
      <alignment horizontal="left" wrapText="1"/>
    </xf>
    <xf numFmtId="44" fontId="3" fillId="0" borderId="10" xfId="10" applyFont="1" applyBorder="1" applyAlignment="1">
      <alignment horizontal="left" wrapText="1"/>
    </xf>
    <xf numFmtId="0" fontId="0" fillId="0" borderId="0" xfId="0" applyBorder="1">
      <alignment horizontal="left" wrapText="1"/>
    </xf>
    <xf numFmtId="0" fontId="8" fillId="0" borderId="0" xfId="1" applyFill="1">
      <alignment horizontal="left" vertical="center" indent="2"/>
    </xf>
    <xf numFmtId="0" fontId="16" fillId="4" borderId="0" xfId="0" applyFont="1" applyFill="1" applyBorder="1" applyAlignment="1">
      <alignment horizontal="center" vertical="center" wrapText="1"/>
    </xf>
    <xf numFmtId="0" fontId="8" fillId="4" borderId="0" xfId="1" applyFill="1">
      <alignment horizontal="left" vertical="center" indent="2"/>
    </xf>
    <xf numFmtId="0" fontId="0" fillId="4" borderId="0" xfId="0" applyFill="1">
      <alignment horizontal="left" wrapText="1"/>
    </xf>
    <xf numFmtId="44" fontId="21" fillId="0" borderId="0" xfId="10" applyFont="1" applyAlignment="1">
      <alignment horizontal="left" wrapText="1"/>
    </xf>
    <xf numFmtId="0" fontId="22" fillId="0" borderId="0" xfId="0" applyFont="1">
      <alignment horizontal="left" wrapText="1"/>
    </xf>
    <xf numFmtId="0" fontId="23" fillId="0" borderId="0" xfId="0" applyFont="1" applyBorder="1" applyAlignment="1">
      <alignment horizontal="left"/>
    </xf>
    <xf numFmtId="0" fontId="24" fillId="0" borderId="0" xfId="0" applyFont="1" applyBorder="1">
      <alignment horizontal="left" wrapText="1"/>
    </xf>
    <xf numFmtId="0" fontId="16" fillId="4" borderId="11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 wrapText="1"/>
    </xf>
    <xf numFmtId="0" fontId="2" fillId="0" borderId="9" xfId="0" applyFont="1" applyBorder="1">
      <alignment horizontal="left" wrapText="1"/>
    </xf>
    <xf numFmtId="0" fontId="1" fillId="0" borderId="9" xfId="0" applyFont="1" applyBorder="1">
      <alignment horizontal="left" wrapText="1"/>
    </xf>
  </cellXfs>
  <cellStyles count="11">
    <cellStyle name="Amount" xfId="8" xr:uid="{00000000-0005-0000-0000-000000000000}"/>
    <cellStyle name="Currency" xfId="10" builtinId="4"/>
    <cellStyle name="Date" xfId="7" xr:uid="{00000000-0005-0000-0000-000001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Notes" xfId="9" xr:uid="{00000000-0005-0000-0000-000007000000}"/>
    <cellStyle name="Title" xfId="1" builtinId="15" customBuiltin="1"/>
    <cellStyle name="Total" xfId="6" builtinId="25" customBuiltin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entury Gothic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border>
        <top style="medium">
          <color rgb="FF000000"/>
        </top>
      </border>
    </dxf>
    <dxf>
      <font>
        <b/>
        <i val="0"/>
        <color theme="4" tint="-0.499984740745262"/>
      </font>
      <border>
        <bottom style="medium">
          <color theme="4" tint="-0.24994659260841701"/>
        </bottom>
      </border>
    </dxf>
    <dxf>
      <font>
        <b/>
        <i val="0"/>
        <color theme="2"/>
      </font>
      <fill>
        <patternFill>
          <bgColor theme="3"/>
        </patternFill>
      </fill>
      <border>
        <top/>
        <bottom/>
      </border>
    </dxf>
    <dxf>
      <font>
        <b val="0"/>
        <i val="0"/>
        <color theme="3"/>
      </font>
      <border>
        <left/>
        <right/>
        <top style="thin">
          <color theme="0" tint="-0.14993743705557422"/>
        </top>
        <bottom style="thin">
          <color theme="0" tint="-0.14993743705557422"/>
        </bottom>
        <vertical/>
        <horizontal style="thin">
          <color theme="0" tint="-0.14993743705557422"/>
        </horizontal>
      </border>
    </dxf>
  </dxfs>
  <tableStyles count="1" defaultTableStyle="Gift Planner Table" defaultPivotStyle="PivotStyleLight16">
    <tableStyle name="Gift Planner Table" pivot="0" count="3" xr9:uid="{00000000-0011-0000-FFFF-FFFF00000000}">
      <tableStyleElement type="wholeTable" dxfId="7"/>
      <tableStyleElement type="headerRow" dxfId="6"/>
      <tableStyleElement type="totalRow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208057</xdr:colOff>
      <xdr:row>1</xdr:row>
      <xdr:rowOff>81280</xdr:rowOff>
    </xdr:from>
    <xdr:ext cx="164910" cy="238125"/>
    <xdr:sp macro="" textlink="">
      <xdr:nvSpPr>
        <xdr:cNvPr id="7" name="Freeform 6">
          <a:extLst>
            <a:ext uri="{FF2B5EF4-FFF2-40B4-BE49-F238E27FC236}">
              <a16:creationId xmlns:a16="http://schemas.microsoft.com/office/drawing/2014/main" id="{CA10FEF9-A6A2-3E46-985F-58FF08C4A96A}"/>
            </a:ext>
          </a:extLst>
        </xdr:cNvPr>
        <xdr:cNvSpPr>
          <a:spLocks noEditPoints="1"/>
        </xdr:cNvSpPr>
      </xdr:nvSpPr>
      <xdr:spPr bwMode="auto">
        <a:xfrm>
          <a:off x="22331457" y="754380"/>
          <a:ext cx="164910" cy="238125"/>
        </a:xfrm>
        <a:custGeom>
          <a:avLst/>
          <a:gdLst>
            <a:gd name="T0" fmla="*/ 1690 w 1776"/>
            <a:gd name="T1" fmla="*/ 1667 h 2247"/>
            <a:gd name="T2" fmla="*/ 1003 w 1776"/>
            <a:gd name="T3" fmla="*/ 2161 h 2247"/>
            <a:gd name="T4" fmla="*/ 1349 w 1776"/>
            <a:gd name="T5" fmla="*/ 1582 h 2247"/>
            <a:gd name="T6" fmla="*/ 86 w 1776"/>
            <a:gd name="T7" fmla="*/ 1408 h 2247"/>
            <a:gd name="T8" fmla="*/ 86 w 1776"/>
            <a:gd name="T9" fmla="*/ 1408 h 2247"/>
            <a:gd name="T10" fmla="*/ 1690 w 1776"/>
            <a:gd name="T11" fmla="*/ 828 h 2247"/>
            <a:gd name="T12" fmla="*/ 1262 w 1776"/>
            <a:gd name="T13" fmla="*/ 2161 h 2247"/>
            <a:gd name="T14" fmla="*/ 86 w 1776"/>
            <a:gd name="T15" fmla="*/ 1323 h 2247"/>
            <a:gd name="T16" fmla="*/ 1579 w 1776"/>
            <a:gd name="T17" fmla="*/ 305 h 2247"/>
            <a:gd name="T18" fmla="*/ 1491 w 1776"/>
            <a:gd name="T19" fmla="*/ 351 h 2247"/>
            <a:gd name="T20" fmla="*/ 1394 w 1776"/>
            <a:gd name="T21" fmla="*/ 465 h 2247"/>
            <a:gd name="T22" fmla="*/ 1301 w 1776"/>
            <a:gd name="T23" fmla="*/ 620 h 2247"/>
            <a:gd name="T24" fmla="*/ 1341 w 1776"/>
            <a:gd name="T25" fmla="*/ 660 h 2247"/>
            <a:gd name="T26" fmla="*/ 1496 w 1776"/>
            <a:gd name="T27" fmla="*/ 566 h 2247"/>
            <a:gd name="T28" fmla="*/ 1614 w 1776"/>
            <a:gd name="T29" fmla="*/ 466 h 2247"/>
            <a:gd name="T30" fmla="*/ 1657 w 1776"/>
            <a:gd name="T31" fmla="*/ 386 h 2247"/>
            <a:gd name="T32" fmla="*/ 1631 w 1776"/>
            <a:gd name="T33" fmla="*/ 330 h 2247"/>
            <a:gd name="T34" fmla="*/ 772 w 1776"/>
            <a:gd name="T35" fmla="*/ 305 h 2247"/>
            <a:gd name="T36" fmla="*/ 706 w 1776"/>
            <a:gd name="T37" fmla="*/ 346 h 2247"/>
            <a:gd name="T38" fmla="*/ 695 w 1776"/>
            <a:gd name="T39" fmla="*/ 395 h 2247"/>
            <a:gd name="T40" fmla="*/ 760 w 1776"/>
            <a:gd name="T41" fmla="*/ 492 h 2247"/>
            <a:gd name="T42" fmla="*/ 891 w 1776"/>
            <a:gd name="T43" fmla="*/ 591 h 2247"/>
            <a:gd name="T44" fmla="*/ 1051 w 1776"/>
            <a:gd name="T45" fmla="*/ 681 h 2247"/>
            <a:gd name="T46" fmla="*/ 1028 w 1776"/>
            <a:gd name="T47" fmla="*/ 579 h 2247"/>
            <a:gd name="T48" fmla="*/ 933 w 1776"/>
            <a:gd name="T49" fmla="*/ 432 h 2247"/>
            <a:gd name="T50" fmla="*/ 837 w 1776"/>
            <a:gd name="T51" fmla="*/ 331 h 2247"/>
            <a:gd name="T52" fmla="*/ 1175 w 1776"/>
            <a:gd name="T53" fmla="*/ 86 h 2247"/>
            <a:gd name="T54" fmla="*/ 1118 w 1776"/>
            <a:gd name="T55" fmla="*/ 104 h 2247"/>
            <a:gd name="T56" fmla="*/ 1086 w 1776"/>
            <a:gd name="T57" fmla="*/ 164 h 2247"/>
            <a:gd name="T58" fmla="*/ 1083 w 1776"/>
            <a:gd name="T59" fmla="*/ 295 h 2247"/>
            <a:gd name="T60" fmla="*/ 1112 w 1776"/>
            <a:gd name="T61" fmla="*/ 458 h 2247"/>
            <a:gd name="T62" fmla="*/ 1161 w 1776"/>
            <a:gd name="T63" fmla="*/ 627 h 2247"/>
            <a:gd name="T64" fmla="*/ 1216 w 1776"/>
            <a:gd name="T65" fmla="*/ 544 h 2247"/>
            <a:gd name="T66" fmla="*/ 1257 w 1776"/>
            <a:gd name="T67" fmla="*/ 374 h 2247"/>
            <a:gd name="T68" fmla="*/ 1272 w 1776"/>
            <a:gd name="T69" fmla="*/ 224 h 2247"/>
            <a:gd name="T70" fmla="*/ 1246 w 1776"/>
            <a:gd name="T71" fmla="*/ 119 h 2247"/>
            <a:gd name="T72" fmla="*/ 1211 w 1776"/>
            <a:gd name="T73" fmla="*/ 91 h 2247"/>
            <a:gd name="T74" fmla="*/ 1206 w 1776"/>
            <a:gd name="T75" fmla="*/ 2 h 2247"/>
            <a:gd name="T76" fmla="*/ 1302 w 1776"/>
            <a:gd name="T77" fmla="*/ 50 h 2247"/>
            <a:gd name="T78" fmla="*/ 1351 w 1776"/>
            <a:gd name="T79" fmla="*/ 159 h 2247"/>
            <a:gd name="T80" fmla="*/ 1353 w 1776"/>
            <a:gd name="T81" fmla="*/ 309 h 2247"/>
            <a:gd name="T82" fmla="*/ 1396 w 1776"/>
            <a:gd name="T83" fmla="*/ 323 h 2247"/>
            <a:gd name="T84" fmla="*/ 1517 w 1776"/>
            <a:gd name="T85" fmla="*/ 232 h 2247"/>
            <a:gd name="T86" fmla="*/ 1639 w 1776"/>
            <a:gd name="T87" fmla="*/ 231 h 2247"/>
            <a:gd name="T88" fmla="*/ 1725 w 1776"/>
            <a:gd name="T89" fmla="*/ 314 h 2247"/>
            <a:gd name="T90" fmla="*/ 1742 w 1776"/>
            <a:gd name="T91" fmla="*/ 396 h 2247"/>
            <a:gd name="T92" fmla="*/ 1692 w 1776"/>
            <a:gd name="T93" fmla="*/ 507 h 2247"/>
            <a:gd name="T94" fmla="*/ 1564 w 1776"/>
            <a:gd name="T95" fmla="*/ 624 h 2247"/>
            <a:gd name="T96" fmla="*/ 1407 w 1776"/>
            <a:gd name="T97" fmla="*/ 723 h 2247"/>
            <a:gd name="T98" fmla="*/ 0 w 1776"/>
            <a:gd name="T99" fmla="*/ 2247 h 2247"/>
            <a:gd name="T100" fmla="*/ 905 w 1776"/>
            <a:gd name="T101" fmla="*/ 700 h 2247"/>
            <a:gd name="T102" fmla="*/ 751 w 1776"/>
            <a:gd name="T103" fmla="*/ 596 h 2247"/>
            <a:gd name="T104" fmla="*/ 638 w 1776"/>
            <a:gd name="T105" fmla="*/ 476 h 2247"/>
            <a:gd name="T106" fmla="*/ 609 w 1776"/>
            <a:gd name="T107" fmla="*/ 377 h 2247"/>
            <a:gd name="T108" fmla="*/ 640 w 1776"/>
            <a:gd name="T109" fmla="*/ 292 h 2247"/>
            <a:gd name="T110" fmla="*/ 741 w 1776"/>
            <a:gd name="T111" fmla="*/ 222 h 2247"/>
            <a:gd name="T112" fmla="*/ 866 w 1776"/>
            <a:gd name="T113" fmla="*/ 248 h 2247"/>
            <a:gd name="T114" fmla="*/ 983 w 1776"/>
            <a:gd name="T115" fmla="*/ 356 h 2247"/>
            <a:gd name="T116" fmla="*/ 995 w 1776"/>
            <a:gd name="T117" fmla="*/ 269 h 2247"/>
            <a:gd name="T118" fmla="*/ 1008 w 1776"/>
            <a:gd name="T119" fmla="*/ 127 h 2247"/>
            <a:gd name="T120" fmla="*/ 1070 w 1776"/>
            <a:gd name="T121" fmla="*/ 31 h 2247"/>
            <a:gd name="T122" fmla="*/ 1175 w 1776"/>
            <a:gd name="T123" fmla="*/ 0 h 224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1776" h="2247">
              <a:moveTo>
                <a:pt x="1349" y="1667"/>
              </a:moveTo>
              <a:lnTo>
                <a:pt x="1349" y="2161"/>
              </a:lnTo>
              <a:lnTo>
                <a:pt x="1690" y="2161"/>
              </a:lnTo>
              <a:lnTo>
                <a:pt x="1690" y="1667"/>
              </a:lnTo>
              <a:lnTo>
                <a:pt x="1349" y="1667"/>
              </a:lnTo>
              <a:close/>
              <a:moveTo>
                <a:pt x="86" y="1667"/>
              </a:moveTo>
              <a:lnTo>
                <a:pt x="86" y="2161"/>
              </a:lnTo>
              <a:lnTo>
                <a:pt x="1003" y="2161"/>
              </a:lnTo>
              <a:lnTo>
                <a:pt x="1003" y="1667"/>
              </a:lnTo>
              <a:lnTo>
                <a:pt x="86" y="1667"/>
              </a:lnTo>
              <a:close/>
              <a:moveTo>
                <a:pt x="1349" y="1408"/>
              </a:moveTo>
              <a:lnTo>
                <a:pt x="1349" y="1582"/>
              </a:lnTo>
              <a:lnTo>
                <a:pt x="1690" y="1582"/>
              </a:lnTo>
              <a:lnTo>
                <a:pt x="1690" y="1408"/>
              </a:lnTo>
              <a:lnTo>
                <a:pt x="1349" y="1408"/>
              </a:lnTo>
              <a:close/>
              <a:moveTo>
                <a:pt x="86" y="1408"/>
              </a:moveTo>
              <a:lnTo>
                <a:pt x="86" y="1582"/>
              </a:lnTo>
              <a:lnTo>
                <a:pt x="1003" y="1582"/>
              </a:lnTo>
              <a:lnTo>
                <a:pt x="1003" y="1408"/>
              </a:lnTo>
              <a:lnTo>
                <a:pt x="86" y="1408"/>
              </a:lnTo>
              <a:close/>
              <a:moveTo>
                <a:pt x="1349" y="828"/>
              </a:moveTo>
              <a:lnTo>
                <a:pt x="1349" y="1323"/>
              </a:lnTo>
              <a:lnTo>
                <a:pt x="1690" y="1323"/>
              </a:lnTo>
              <a:lnTo>
                <a:pt x="1690" y="828"/>
              </a:lnTo>
              <a:lnTo>
                <a:pt x="1349" y="828"/>
              </a:lnTo>
              <a:close/>
              <a:moveTo>
                <a:pt x="1089" y="828"/>
              </a:moveTo>
              <a:lnTo>
                <a:pt x="1089" y="2161"/>
              </a:lnTo>
              <a:lnTo>
                <a:pt x="1262" y="2161"/>
              </a:lnTo>
              <a:lnTo>
                <a:pt x="1262" y="828"/>
              </a:lnTo>
              <a:lnTo>
                <a:pt x="1089" y="828"/>
              </a:lnTo>
              <a:close/>
              <a:moveTo>
                <a:pt x="86" y="828"/>
              </a:moveTo>
              <a:lnTo>
                <a:pt x="86" y="1323"/>
              </a:lnTo>
              <a:lnTo>
                <a:pt x="1003" y="1323"/>
              </a:lnTo>
              <a:lnTo>
                <a:pt x="1003" y="828"/>
              </a:lnTo>
              <a:lnTo>
                <a:pt x="86" y="828"/>
              </a:lnTo>
              <a:close/>
              <a:moveTo>
                <a:pt x="1579" y="305"/>
              </a:moveTo>
              <a:lnTo>
                <a:pt x="1558" y="308"/>
              </a:lnTo>
              <a:lnTo>
                <a:pt x="1537" y="316"/>
              </a:lnTo>
              <a:lnTo>
                <a:pt x="1514" y="331"/>
              </a:lnTo>
              <a:lnTo>
                <a:pt x="1491" y="351"/>
              </a:lnTo>
              <a:lnTo>
                <a:pt x="1467" y="374"/>
              </a:lnTo>
              <a:lnTo>
                <a:pt x="1442" y="402"/>
              </a:lnTo>
              <a:lnTo>
                <a:pt x="1419" y="432"/>
              </a:lnTo>
              <a:lnTo>
                <a:pt x="1394" y="465"/>
              </a:lnTo>
              <a:lnTo>
                <a:pt x="1370" y="502"/>
              </a:lnTo>
              <a:lnTo>
                <a:pt x="1346" y="540"/>
              </a:lnTo>
              <a:lnTo>
                <a:pt x="1323" y="579"/>
              </a:lnTo>
              <a:lnTo>
                <a:pt x="1301" y="620"/>
              </a:lnTo>
              <a:lnTo>
                <a:pt x="1280" y="661"/>
              </a:lnTo>
              <a:lnTo>
                <a:pt x="1260" y="702"/>
              </a:lnTo>
              <a:lnTo>
                <a:pt x="1300" y="681"/>
              </a:lnTo>
              <a:lnTo>
                <a:pt x="1341" y="660"/>
              </a:lnTo>
              <a:lnTo>
                <a:pt x="1382" y="639"/>
              </a:lnTo>
              <a:lnTo>
                <a:pt x="1421" y="615"/>
              </a:lnTo>
              <a:lnTo>
                <a:pt x="1460" y="591"/>
              </a:lnTo>
              <a:lnTo>
                <a:pt x="1496" y="566"/>
              </a:lnTo>
              <a:lnTo>
                <a:pt x="1532" y="542"/>
              </a:lnTo>
              <a:lnTo>
                <a:pt x="1563" y="516"/>
              </a:lnTo>
              <a:lnTo>
                <a:pt x="1591" y="492"/>
              </a:lnTo>
              <a:lnTo>
                <a:pt x="1614" y="466"/>
              </a:lnTo>
              <a:lnTo>
                <a:pt x="1634" y="442"/>
              </a:lnTo>
              <a:lnTo>
                <a:pt x="1647" y="419"/>
              </a:lnTo>
              <a:lnTo>
                <a:pt x="1655" y="395"/>
              </a:lnTo>
              <a:lnTo>
                <a:pt x="1657" y="386"/>
              </a:lnTo>
              <a:lnTo>
                <a:pt x="1656" y="374"/>
              </a:lnTo>
              <a:lnTo>
                <a:pt x="1653" y="360"/>
              </a:lnTo>
              <a:lnTo>
                <a:pt x="1644" y="346"/>
              </a:lnTo>
              <a:lnTo>
                <a:pt x="1631" y="330"/>
              </a:lnTo>
              <a:lnTo>
                <a:pt x="1614" y="315"/>
              </a:lnTo>
              <a:lnTo>
                <a:pt x="1597" y="308"/>
              </a:lnTo>
              <a:lnTo>
                <a:pt x="1579" y="305"/>
              </a:lnTo>
              <a:close/>
              <a:moveTo>
                <a:pt x="772" y="305"/>
              </a:moveTo>
              <a:lnTo>
                <a:pt x="754" y="308"/>
              </a:lnTo>
              <a:lnTo>
                <a:pt x="737" y="315"/>
              </a:lnTo>
              <a:lnTo>
                <a:pt x="720" y="330"/>
              </a:lnTo>
              <a:lnTo>
                <a:pt x="706" y="346"/>
              </a:lnTo>
              <a:lnTo>
                <a:pt x="699" y="360"/>
              </a:lnTo>
              <a:lnTo>
                <a:pt x="695" y="374"/>
              </a:lnTo>
              <a:lnTo>
                <a:pt x="694" y="386"/>
              </a:lnTo>
              <a:lnTo>
                <a:pt x="695" y="395"/>
              </a:lnTo>
              <a:lnTo>
                <a:pt x="704" y="419"/>
              </a:lnTo>
              <a:lnTo>
                <a:pt x="718" y="442"/>
              </a:lnTo>
              <a:lnTo>
                <a:pt x="737" y="466"/>
              </a:lnTo>
              <a:lnTo>
                <a:pt x="760" y="492"/>
              </a:lnTo>
              <a:lnTo>
                <a:pt x="788" y="516"/>
              </a:lnTo>
              <a:lnTo>
                <a:pt x="820" y="542"/>
              </a:lnTo>
              <a:lnTo>
                <a:pt x="854" y="566"/>
              </a:lnTo>
              <a:lnTo>
                <a:pt x="891" y="591"/>
              </a:lnTo>
              <a:lnTo>
                <a:pt x="931" y="615"/>
              </a:lnTo>
              <a:lnTo>
                <a:pt x="970" y="639"/>
              </a:lnTo>
              <a:lnTo>
                <a:pt x="1010" y="661"/>
              </a:lnTo>
              <a:lnTo>
                <a:pt x="1051" y="681"/>
              </a:lnTo>
              <a:lnTo>
                <a:pt x="1091" y="702"/>
              </a:lnTo>
              <a:lnTo>
                <a:pt x="1071" y="661"/>
              </a:lnTo>
              <a:lnTo>
                <a:pt x="1050" y="620"/>
              </a:lnTo>
              <a:lnTo>
                <a:pt x="1028" y="579"/>
              </a:lnTo>
              <a:lnTo>
                <a:pt x="1005" y="540"/>
              </a:lnTo>
              <a:lnTo>
                <a:pt x="982" y="502"/>
              </a:lnTo>
              <a:lnTo>
                <a:pt x="957" y="465"/>
              </a:lnTo>
              <a:lnTo>
                <a:pt x="933" y="432"/>
              </a:lnTo>
              <a:lnTo>
                <a:pt x="908" y="402"/>
              </a:lnTo>
              <a:lnTo>
                <a:pt x="885" y="374"/>
              </a:lnTo>
              <a:lnTo>
                <a:pt x="860" y="351"/>
              </a:lnTo>
              <a:lnTo>
                <a:pt x="837" y="331"/>
              </a:lnTo>
              <a:lnTo>
                <a:pt x="815" y="316"/>
              </a:lnTo>
              <a:lnTo>
                <a:pt x="792" y="308"/>
              </a:lnTo>
              <a:lnTo>
                <a:pt x="772" y="305"/>
              </a:lnTo>
              <a:close/>
              <a:moveTo>
                <a:pt x="1175" y="86"/>
              </a:moveTo>
              <a:lnTo>
                <a:pt x="1156" y="87"/>
              </a:lnTo>
              <a:lnTo>
                <a:pt x="1140" y="91"/>
              </a:lnTo>
              <a:lnTo>
                <a:pt x="1127" y="96"/>
              </a:lnTo>
              <a:lnTo>
                <a:pt x="1118" y="104"/>
              </a:lnTo>
              <a:lnTo>
                <a:pt x="1110" y="111"/>
              </a:lnTo>
              <a:lnTo>
                <a:pt x="1104" y="119"/>
              </a:lnTo>
              <a:lnTo>
                <a:pt x="1093" y="139"/>
              </a:lnTo>
              <a:lnTo>
                <a:pt x="1086" y="164"/>
              </a:lnTo>
              <a:lnTo>
                <a:pt x="1082" y="192"/>
              </a:lnTo>
              <a:lnTo>
                <a:pt x="1079" y="224"/>
              </a:lnTo>
              <a:lnTo>
                <a:pt x="1081" y="258"/>
              </a:lnTo>
              <a:lnTo>
                <a:pt x="1083" y="295"/>
              </a:lnTo>
              <a:lnTo>
                <a:pt x="1088" y="333"/>
              </a:lnTo>
              <a:lnTo>
                <a:pt x="1094" y="374"/>
              </a:lnTo>
              <a:lnTo>
                <a:pt x="1103" y="416"/>
              </a:lnTo>
              <a:lnTo>
                <a:pt x="1112" y="458"/>
              </a:lnTo>
              <a:lnTo>
                <a:pt x="1123" y="502"/>
              </a:lnTo>
              <a:lnTo>
                <a:pt x="1136" y="544"/>
              </a:lnTo>
              <a:lnTo>
                <a:pt x="1149" y="586"/>
              </a:lnTo>
              <a:lnTo>
                <a:pt x="1161" y="627"/>
              </a:lnTo>
              <a:lnTo>
                <a:pt x="1175" y="666"/>
              </a:lnTo>
              <a:lnTo>
                <a:pt x="1189" y="627"/>
              </a:lnTo>
              <a:lnTo>
                <a:pt x="1203" y="586"/>
              </a:lnTo>
              <a:lnTo>
                <a:pt x="1216" y="544"/>
              </a:lnTo>
              <a:lnTo>
                <a:pt x="1227" y="502"/>
              </a:lnTo>
              <a:lnTo>
                <a:pt x="1239" y="458"/>
              </a:lnTo>
              <a:lnTo>
                <a:pt x="1249" y="416"/>
              </a:lnTo>
              <a:lnTo>
                <a:pt x="1257" y="374"/>
              </a:lnTo>
              <a:lnTo>
                <a:pt x="1263" y="333"/>
              </a:lnTo>
              <a:lnTo>
                <a:pt x="1269" y="295"/>
              </a:lnTo>
              <a:lnTo>
                <a:pt x="1271" y="258"/>
              </a:lnTo>
              <a:lnTo>
                <a:pt x="1272" y="224"/>
              </a:lnTo>
              <a:lnTo>
                <a:pt x="1270" y="192"/>
              </a:lnTo>
              <a:lnTo>
                <a:pt x="1265" y="164"/>
              </a:lnTo>
              <a:lnTo>
                <a:pt x="1257" y="139"/>
              </a:lnTo>
              <a:lnTo>
                <a:pt x="1246" y="119"/>
              </a:lnTo>
              <a:lnTo>
                <a:pt x="1241" y="111"/>
              </a:lnTo>
              <a:lnTo>
                <a:pt x="1234" y="104"/>
              </a:lnTo>
              <a:lnTo>
                <a:pt x="1224" y="96"/>
              </a:lnTo>
              <a:lnTo>
                <a:pt x="1211" y="91"/>
              </a:lnTo>
              <a:lnTo>
                <a:pt x="1195" y="87"/>
              </a:lnTo>
              <a:lnTo>
                <a:pt x="1175" y="86"/>
              </a:lnTo>
              <a:close/>
              <a:moveTo>
                <a:pt x="1175" y="0"/>
              </a:moveTo>
              <a:lnTo>
                <a:pt x="1206" y="2"/>
              </a:lnTo>
              <a:lnTo>
                <a:pt x="1234" y="8"/>
              </a:lnTo>
              <a:lnTo>
                <a:pt x="1258" y="18"/>
              </a:lnTo>
              <a:lnTo>
                <a:pt x="1282" y="31"/>
              </a:lnTo>
              <a:lnTo>
                <a:pt x="1302" y="50"/>
              </a:lnTo>
              <a:lnTo>
                <a:pt x="1319" y="71"/>
              </a:lnTo>
              <a:lnTo>
                <a:pt x="1333" y="97"/>
              </a:lnTo>
              <a:lnTo>
                <a:pt x="1343" y="127"/>
              </a:lnTo>
              <a:lnTo>
                <a:pt x="1351" y="159"/>
              </a:lnTo>
              <a:lnTo>
                <a:pt x="1355" y="193"/>
              </a:lnTo>
              <a:lnTo>
                <a:pt x="1357" y="230"/>
              </a:lnTo>
              <a:lnTo>
                <a:pt x="1356" y="269"/>
              </a:lnTo>
              <a:lnTo>
                <a:pt x="1353" y="309"/>
              </a:lnTo>
              <a:lnTo>
                <a:pt x="1347" y="349"/>
              </a:lnTo>
              <a:lnTo>
                <a:pt x="1341" y="391"/>
              </a:lnTo>
              <a:lnTo>
                <a:pt x="1369" y="356"/>
              </a:lnTo>
              <a:lnTo>
                <a:pt x="1396" y="323"/>
              </a:lnTo>
              <a:lnTo>
                <a:pt x="1425" y="294"/>
              </a:lnTo>
              <a:lnTo>
                <a:pt x="1455" y="269"/>
              </a:lnTo>
              <a:lnTo>
                <a:pt x="1486" y="248"/>
              </a:lnTo>
              <a:lnTo>
                <a:pt x="1517" y="232"/>
              </a:lnTo>
              <a:lnTo>
                <a:pt x="1547" y="223"/>
              </a:lnTo>
              <a:lnTo>
                <a:pt x="1579" y="219"/>
              </a:lnTo>
              <a:lnTo>
                <a:pt x="1609" y="222"/>
              </a:lnTo>
              <a:lnTo>
                <a:pt x="1639" y="231"/>
              </a:lnTo>
              <a:lnTo>
                <a:pt x="1666" y="247"/>
              </a:lnTo>
              <a:lnTo>
                <a:pt x="1692" y="270"/>
              </a:lnTo>
              <a:lnTo>
                <a:pt x="1711" y="292"/>
              </a:lnTo>
              <a:lnTo>
                <a:pt x="1725" y="314"/>
              </a:lnTo>
              <a:lnTo>
                <a:pt x="1735" y="337"/>
              </a:lnTo>
              <a:lnTo>
                <a:pt x="1740" y="357"/>
              </a:lnTo>
              <a:lnTo>
                <a:pt x="1742" y="377"/>
              </a:lnTo>
              <a:lnTo>
                <a:pt x="1742" y="396"/>
              </a:lnTo>
              <a:lnTo>
                <a:pt x="1739" y="412"/>
              </a:lnTo>
              <a:lnTo>
                <a:pt x="1729" y="444"/>
              </a:lnTo>
              <a:lnTo>
                <a:pt x="1713" y="476"/>
              </a:lnTo>
              <a:lnTo>
                <a:pt x="1692" y="507"/>
              </a:lnTo>
              <a:lnTo>
                <a:pt x="1666" y="538"/>
              </a:lnTo>
              <a:lnTo>
                <a:pt x="1635" y="567"/>
              </a:lnTo>
              <a:lnTo>
                <a:pt x="1601" y="596"/>
              </a:lnTo>
              <a:lnTo>
                <a:pt x="1564" y="624"/>
              </a:lnTo>
              <a:lnTo>
                <a:pt x="1526" y="650"/>
              </a:lnTo>
              <a:lnTo>
                <a:pt x="1487" y="676"/>
              </a:lnTo>
              <a:lnTo>
                <a:pt x="1446" y="700"/>
              </a:lnTo>
              <a:lnTo>
                <a:pt x="1407" y="723"/>
              </a:lnTo>
              <a:lnTo>
                <a:pt x="1369" y="743"/>
              </a:lnTo>
              <a:lnTo>
                <a:pt x="1776" y="743"/>
              </a:lnTo>
              <a:lnTo>
                <a:pt x="1776" y="2247"/>
              </a:lnTo>
              <a:lnTo>
                <a:pt x="0" y="2247"/>
              </a:lnTo>
              <a:lnTo>
                <a:pt x="0" y="743"/>
              </a:lnTo>
              <a:lnTo>
                <a:pt x="983" y="743"/>
              </a:lnTo>
              <a:lnTo>
                <a:pt x="944" y="723"/>
              </a:lnTo>
              <a:lnTo>
                <a:pt x="905" y="700"/>
              </a:lnTo>
              <a:lnTo>
                <a:pt x="865" y="676"/>
              </a:lnTo>
              <a:lnTo>
                <a:pt x="825" y="650"/>
              </a:lnTo>
              <a:lnTo>
                <a:pt x="787" y="624"/>
              </a:lnTo>
              <a:lnTo>
                <a:pt x="751" y="596"/>
              </a:lnTo>
              <a:lnTo>
                <a:pt x="717" y="567"/>
              </a:lnTo>
              <a:lnTo>
                <a:pt x="686" y="538"/>
              </a:lnTo>
              <a:lnTo>
                <a:pt x="659" y="507"/>
              </a:lnTo>
              <a:lnTo>
                <a:pt x="638" y="476"/>
              </a:lnTo>
              <a:lnTo>
                <a:pt x="622" y="444"/>
              </a:lnTo>
              <a:lnTo>
                <a:pt x="611" y="412"/>
              </a:lnTo>
              <a:lnTo>
                <a:pt x="609" y="396"/>
              </a:lnTo>
              <a:lnTo>
                <a:pt x="609" y="377"/>
              </a:lnTo>
              <a:lnTo>
                <a:pt x="611" y="357"/>
              </a:lnTo>
              <a:lnTo>
                <a:pt x="617" y="337"/>
              </a:lnTo>
              <a:lnTo>
                <a:pt x="625" y="314"/>
              </a:lnTo>
              <a:lnTo>
                <a:pt x="640" y="292"/>
              </a:lnTo>
              <a:lnTo>
                <a:pt x="659" y="270"/>
              </a:lnTo>
              <a:lnTo>
                <a:pt x="685" y="247"/>
              </a:lnTo>
              <a:lnTo>
                <a:pt x="713" y="231"/>
              </a:lnTo>
              <a:lnTo>
                <a:pt x="741" y="222"/>
              </a:lnTo>
              <a:lnTo>
                <a:pt x="772" y="219"/>
              </a:lnTo>
              <a:lnTo>
                <a:pt x="804" y="223"/>
              </a:lnTo>
              <a:lnTo>
                <a:pt x="835" y="232"/>
              </a:lnTo>
              <a:lnTo>
                <a:pt x="866" y="248"/>
              </a:lnTo>
              <a:lnTo>
                <a:pt x="897" y="269"/>
              </a:lnTo>
              <a:lnTo>
                <a:pt x="926" y="294"/>
              </a:lnTo>
              <a:lnTo>
                <a:pt x="955" y="323"/>
              </a:lnTo>
              <a:lnTo>
                <a:pt x="983" y="356"/>
              </a:lnTo>
              <a:lnTo>
                <a:pt x="1010" y="391"/>
              </a:lnTo>
              <a:lnTo>
                <a:pt x="1003" y="349"/>
              </a:lnTo>
              <a:lnTo>
                <a:pt x="999" y="309"/>
              </a:lnTo>
              <a:lnTo>
                <a:pt x="995" y="269"/>
              </a:lnTo>
              <a:lnTo>
                <a:pt x="994" y="230"/>
              </a:lnTo>
              <a:lnTo>
                <a:pt x="996" y="194"/>
              </a:lnTo>
              <a:lnTo>
                <a:pt x="1001" y="159"/>
              </a:lnTo>
              <a:lnTo>
                <a:pt x="1008" y="127"/>
              </a:lnTo>
              <a:lnTo>
                <a:pt x="1019" y="97"/>
              </a:lnTo>
              <a:lnTo>
                <a:pt x="1033" y="71"/>
              </a:lnTo>
              <a:lnTo>
                <a:pt x="1050" y="50"/>
              </a:lnTo>
              <a:lnTo>
                <a:pt x="1070" y="31"/>
              </a:lnTo>
              <a:lnTo>
                <a:pt x="1092" y="18"/>
              </a:lnTo>
              <a:lnTo>
                <a:pt x="1118" y="8"/>
              </a:lnTo>
              <a:lnTo>
                <a:pt x="1145" y="2"/>
              </a:lnTo>
              <a:lnTo>
                <a:pt x="1175" y="0"/>
              </a:lnTo>
              <a:close/>
            </a:path>
          </a:pathLst>
        </a:custGeom>
        <a:noFill/>
        <a:ln w="0">
          <a:solidFill>
            <a:schemeClr val="bg1"/>
          </a:solidFill>
          <a:prstDash val="solid"/>
          <a:round/>
          <a:headEnd/>
          <a:tailEnd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2331DAC-4BB0-1547-9C94-3E899E2804A4}" name="GiftPlanner345678910111213141516" displayName="GiftPlanner345678910111213141516" ref="B2:D30" totalsRowCount="1" totalsRowBorderDxfId="4">
  <tableColumns count="3">
    <tableColumn id="1" xr3:uid="{9D08F276-8890-8748-8290-AE9D7307731F}" name="CATEGORY" totalsRowLabel="Total" totalsRowDxfId="3" dataCellStyle="Date"/>
    <tableColumn id="2" xr3:uid="{B03BD59B-012E-664D-8A2D-1BD3605E8606}" name="DESCRIPTION" totalsRowDxfId="2"/>
    <tableColumn id="3" xr3:uid="{36BD4B75-404B-CF42-80C1-3242FE666834}" name="AMOUNT" totalsRowFunction="custom" dataDxfId="1" totalsRowDxfId="0">
      <calculatedColumnFormula>Salaries!B$22</calculatedColumnFormula>
      <totalsRowFormula>D3+D6+D11+D16+D19+D24</totalsRowFormula>
    </tableColumn>
  </tableColumns>
  <tableStyleInfo name="Gift Planner Table" showFirstColumn="0" showLastColumn="0" showRowStripes="1" showColumnStripes="0"/>
  <extLst>
    <ext xmlns:x14="http://schemas.microsoft.com/office/spreadsheetml/2009/9/main" uri="{504A1905-F514-4f6f-8877-14C23A59335A}">
      <x14:table altTextSummary="Log your gifts with details on when, who, what, where, how much for each gift and any notes"/>
    </ext>
  </extLst>
</table>
</file>

<file path=xl/theme/theme1.xml><?xml version="1.0" encoding="utf-8"?>
<a:theme xmlns:a="http://schemas.openxmlformats.org/drawingml/2006/main" name="Office Theme">
  <a:themeElements>
    <a:clrScheme name="Gift planner">
      <a:dk1>
        <a:sysClr val="windowText" lastClr="000000"/>
      </a:dk1>
      <a:lt1>
        <a:sysClr val="window" lastClr="FFFFFF"/>
      </a:lt1>
      <a:dk2>
        <a:srgbClr val="04191B"/>
      </a:dk2>
      <a:lt2>
        <a:srgbClr val="FFFBED"/>
      </a:lt2>
      <a:accent1>
        <a:srgbClr val="1CC5D5"/>
      </a:accent1>
      <a:accent2>
        <a:srgbClr val="FF8F0E"/>
      </a:accent2>
      <a:accent3>
        <a:srgbClr val="9A47A8"/>
      </a:accent3>
      <a:accent4>
        <a:srgbClr val="6DCC5C"/>
      </a:accent4>
      <a:accent5>
        <a:srgbClr val="EF3252"/>
      </a:accent5>
      <a:accent6>
        <a:srgbClr val="F4D347"/>
      </a:accent6>
      <a:hlink>
        <a:srgbClr val="1CC5D5"/>
      </a:hlink>
      <a:folHlink>
        <a:srgbClr val="9A47A8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7A11D-8DA5-234D-88ED-A919C48876DD}">
  <sheetPr>
    <tabColor theme="4"/>
  </sheetPr>
  <dimension ref="A1:G30"/>
  <sheetViews>
    <sheetView showGridLines="0" tabSelected="1" zoomScaleNormal="100" workbookViewId="0">
      <selection activeCell="D23" sqref="D23"/>
    </sheetView>
  </sheetViews>
  <sheetFormatPr baseColWidth="10" defaultColWidth="8.83203125" defaultRowHeight="30" customHeight="1"/>
  <cols>
    <col min="1" max="1" width="2.6640625" style="2" customWidth="1"/>
    <col min="2" max="2" width="40.33203125" style="2" bestFit="1" customWidth="1"/>
    <col min="3" max="3" width="22.5" style="2" customWidth="1"/>
    <col min="4" max="4" width="50.5" style="2" customWidth="1"/>
    <col min="5" max="5" width="24.1640625" style="2" customWidth="1"/>
    <col min="6" max="6" width="41.6640625" style="2" bestFit="1" customWidth="1"/>
    <col min="7" max="8" width="8.83203125" style="2"/>
    <col min="9" max="9" width="41.6640625" style="2" bestFit="1" customWidth="1"/>
    <col min="10" max="16384" width="8.83203125" style="2"/>
  </cols>
  <sheetData>
    <row r="1" spans="1:6" ht="53" customHeight="1">
      <c r="A1" s="44" t="s">
        <v>1</v>
      </c>
      <c r="B1" s="45" t="s">
        <v>41</v>
      </c>
      <c r="C1" s="46"/>
      <c r="D1" s="47"/>
      <c r="E1" s="43"/>
    </row>
    <row r="2" spans="1:6" ht="37" customHeight="1" thickBot="1">
      <c r="B2" s="2" t="s">
        <v>2</v>
      </c>
      <c r="C2" s="4" t="s">
        <v>5</v>
      </c>
      <c r="D2" s="4" t="s">
        <v>40</v>
      </c>
      <c r="F2" s="43"/>
    </row>
    <row r="3" spans="1:6" ht="30" customHeight="1" thickBot="1">
      <c r="B3" s="37" t="s">
        <v>3</v>
      </c>
      <c r="C3" s="38" t="s">
        <v>0</v>
      </c>
      <c r="D3" s="39">
        <f>SUM(D4:D5)</f>
        <v>0</v>
      </c>
      <c r="E3" s="31"/>
    </row>
    <row r="4" spans="1:6" ht="30" customHeight="1">
      <c r="B4" s="32">
        <v>131</v>
      </c>
      <c r="C4" s="9" t="s">
        <v>27</v>
      </c>
      <c r="D4" s="42">
        <f>Salaries!B$22</f>
        <v>0</v>
      </c>
      <c r="E4" s="14"/>
    </row>
    <row r="5" spans="1:6" ht="30" customHeight="1" thickBot="1">
      <c r="B5" s="33">
        <v>161</v>
      </c>
      <c r="C5" s="10" t="s">
        <v>28</v>
      </c>
      <c r="D5" s="36">
        <f>Salaries!C$22</f>
        <v>0</v>
      </c>
      <c r="E5" s="15"/>
    </row>
    <row r="6" spans="1:6" ht="30" customHeight="1" thickBot="1">
      <c r="B6" s="6" t="s">
        <v>4</v>
      </c>
      <c r="C6" s="38" t="s">
        <v>0</v>
      </c>
      <c r="D6" s="39">
        <f>SUM(D7:D10)</f>
        <v>0</v>
      </c>
      <c r="E6" s="15"/>
    </row>
    <row r="7" spans="1:6" ht="30" customHeight="1">
      <c r="B7" s="34">
        <v>210</v>
      </c>
      <c r="C7" s="9" t="s">
        <v>23</v>
      </c>
      <c r="D7" s="42">
        <f>Salaries!D$22</f>
        <v>0</v>
      </c>
    </row>
    <row r="8" spans="1:6" ht="30" customHeight="1">
      <c r="B8" s="34">
        <v>220</v>
      </c>
      <c r="C8" s="9" t="s">
        <v>39</v>
      </c>
      <c r="D8" s="36">
        <f>Salaries!E$22</f>
        <v>0</v>
      </c>
    </row>
    <row r="9" spans="1:6" ht="30" customHeight="1">
      <c r="B9" s="34">
        <v>240</v>
      </c>
      <c r="C9" s="9" t="s">
        <v>29</v>
      </c>
      <c r="D9" s="36">
        <f>Salaries!F$22</f>
        <v>0</v>
      </c>
    </row>
    <row r="10" spans="1:6" ht="30" customHeight="1" thickBot="1">
      <c r="B10" s="33">
        <v>270</v>
      </c>
      <c r="C10" s="10" t="s">
        <v>44</v>
      </c>
      <c r="D10" s="36">
        <f>Salaries!G$22+Salaries!H$22</f>
        <v>0</v>
      </c>
    </row>
    <row r="11" spans="1:6" ht="30" customHeight="1" thickBot="1">
      <c r="B11" s="5" t="s">
        <v>9</v>
      </c>
      <c r="C11" s="9" t="s">
        <v>0</v>
      </c>
      <c r="D11" s="35">
        <f>SUM(D13:D15)</f>
        <v>0</v>
      </c>
    </row>
    <row r="12" spans="1:6" ht="30" customHeight="1" thickBot="1">
      <c r="B12" s="12" t="s">
        <v>22</v>
      </c>
      <c r="C12" s="11"/>
      <c r="D12" s="7"/>
    </row>
    <row r="13" spans="1:6" ht="30" customHeight="1">
      <c r="B13" s="34">
        <v>320</v>
      </c>
      <c r="C13" s="9" t="s">
        <v>6</v>
      </c>
      <c r="D13" s="30"/>
    </row>
    <row r="14" spans="1:6" ht="30" customHeight="1">
      <c r="B14" s="34">
        <v>330</v>
      </c>
      <c r="C14" s="9" t="s">
        <v>7</v>
      </c>
      <c r="D14" s="29"/>
    </row>
    <row r="15" spans="1:6" ht="30" customHeight="1" thickBot="1">
      <c r="B15" s="33">
        <v>340</v>
      </c>
      <c r="C15" s="10" t="s">
        <v>8</v>
      </c>
      <c r="D15" s="29"/>
    </row>
    <row r="16" spans="1:6" ht="30" customHeight="1" thickBot="1">
      <c r="B16" s="6" t="s">
        <v>10</v>
      </c>
      <c r="C16" s="38" t="s">
        <v>0</v>
      </c>
      <c r="D16" s="35"/>
    </row>
    <row r="17" spans="2:7" ht="30" customHeight="1" thickBot="1">
      <c r="B17" s="6" t="s">
        <v>13</v>
      </c>
      <c r="C17" s="38" t="s">
        <v>0</v>
      </c>
      <c r="D17" s="7">
        <f>D18</f>
        <v>0</v>
      </c>
    </row>
    <row r="18" spans="2:7" ht="30" customHeight="1" thickBot="1">
      <c r="B18" s="34">
        <v>580</v>
      </c>
      <c r="C18" s="9" t="s">
        <v>11</v>
      </c>
      <c r="D18" s="30"/>
    </row>
    <row r="19" spans="2:7" ht="30" customHeight="1" thickBot="1">
      <c r="B19" s="6" t="s">
        <v>12</v>
      </c>
      <c r="C19" s="38" t="s">
        <v>0</v>
      </c>
      <c r="D19" s="39"/>
    </row>
    <row r="20" spans="2:7" ht="30" customHeight="1">
      <c r="B20" s="34">
        <v>610</v>
      </c>
      <c r="C20" s="9" t="s">
        <v>14</v>
      </c>
      <c r="D20" s="30"/>
    </row>
    <row r="21" spans="2:7" ht="30" customHeight="1">
      <c r="B21" s="34">
        <v>641</v>
      </c>
      <c r="C21" s="9" t="s">
        <v>15</v>
      </c>
      <c r="D21" s="29"/>
    </row>
    <row r="22" spans="2:7" ht="30" customHeight="1">
      <c r="B22" s="34">
        <v>650</v>
      </c>
      <c r="C22" s="9" t="s">
        <v>16</v>
      </c>
      <c r="D22" s="29"/>
    </row>
    <row r="23" spans="2:7" ht="30" customHeight="1" thickBot="1">
      <c r="B23" s="33">
        <v>670</v>
      </c>
      <c r="C23" s="10" t="s">
        <v>17</v>
      </c>
      <c r="D23" s="29"/>
    </row>
    <row r="24" spans="2:7" ht="30" customHeight="1" thickBot="1">
      <c r="B24" s="37" t="s">
        <v>18</v>
      </c>
      <c r="C24" s="38" t="s">
        <v>0</v>
      </c>
      <c r="D24" s="39">
        <f>SUM(D25:D27)</f>
        <v>0</v>
      </c>
      <c r="F24" s="50" t="s">
        <v>24</v>
      </c>
      <c r="G24" s="51"/>
    </row>
    <row r="25" spans="2:7" ht="30" customHeight="1">
      <c r="B25" s="34">
        <v>733</v>
      </c>
      <c r="C25" s="9" t="s">
        <v>19</v>
      </c>
      <c r="D25" s="30"/>
      <c r="F25" s="48" t="s">
        <v>25</v>
      </c>
    </row>
    <row r="26" spans="2:7" ht="30" customHeight="1">
      <c r="B26" s="34">
        <v>734</v>
      </c>
      <c r="C26" s="9" t="s">
        <v>20</v>
      </c>
      <c r="D26" s="29"/>
      <c r="F26" s="49" t="s">
        <v>26</v>
      </c>
    </row>
    <row r="27" spans="2:7" ht="30" customHeight="1" thickBot="1">
      <c r="B27" s="33">
        <v>739</v>
      </c>
      <c r="C27" s="10" t="s">
        <v>21</v>
      </c>
      <c r="D27" s="29"/>
      <c r="F27" s="49" t="s">
        <v>46</v>
      </c>
    </row>
    <row r="28" spans="2:7" ht="30" customHeight="1">
      <c r="B28" s="3"/>
      <c r="D28" s="22"/>
    </row>
    <row r="29" spans="2:7" ht="30" customHeight="1" thickBot="1">
      <c r="B29" s="1"/>
      <c r="D29" s="22"/>
    </row>
    <row r="30" spans="2:7" ht="30" customHeight="1" thickBot="1">
      <c r="B30" s="41" t="s">
        <v>0</v>
      </c>
      <c r="C30" s="8"/>
      <c r="D30" s="40">
        <f>D3+D6+D11+D16+D19+D24</f>
        <v>0</v>
      </c>
    </row>
  </sheetData>
  <pageMargins left="0" right="0" top="0" bottom="0" header="0.3" footer="0.3"/>
  <pageSetup scale="60" orientation="landscape" horizontalDpi="4294967293" verticalDpi="300" r:id="rId1"/>
  <headerFooter differentFirst="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F1CA3-1627-6E4C-97D6-5318577469DA}">
  <sheetPr>
    <pageSetUpPr fitToPage="1"/>
  </sheetPr>
  <dimension ref="A1:I55"/>
  <sheetViews>
    <sheetView workbookViewId="0">
      <selection activeCell="B4" sqref="B4"/>
    </sheetView>
  </sheetViews>
  <sheetFormatPr baseColWidth="10" defaultRowHeight="14"/>
  <cols>
    <col min="1" max="1" width="41.6640625" bestFit="1" customWidth="1"/>
    <col min="2" max="2" width="16.1640625" bestFit="1" customWidth="1"/>
    <col min="3" max="3" width="14.83203125" style="2" customWidth="1"/>
    <col min="4" max="4" width="16.83203125" customWidth="1"/>
    <col min="5" max="5" width="14.6640625" bestFit="1" customWidth="1"/>
    <col min="6" max="6" width="22.83203125" bestFit="1" customWidth="1"/>
    <col min="7" max="7" width="14.5" bestFit="1" customWidth="1"/>
    <col min="8" max="8" width="12.5" style="2" bestFit="1" customWidth="1"/>
    <col min="9" max="9" width="26.1640625" customWidth="1"/>
    <col min="11" max="11" width="41.6640625" bestFit="1" customWidth="1"/>
  </cols>
  <sheetData>
    <row r="1" spans="1:9" ht="48">
      <c r="A1" s="52" t="s">
        <v>30</v>
      </c>
      <c r="B1" s="53" t="s">
        <v>35</v>
      </c>
      <c r="C1" s="53" t="s">
        <v>36</v>
      </c>
      <c r="D1" s="52" t="s">
        <v>31</v>
      </c>
      <c r="E1" s="52" t="s">
        <v>32</v>
      </c>
      <c r="F1" s="52" t="s">
        <v>33</v>
      </c>
      <c r="G1" s="52" t="s">
        <v>42</v>
      </c>
      <c r="H1" s="52" t="s">
        <v>43</v>
      </c>
      <c r="I1" s="52" t="s">
        <v>0</v>
      </c>
    </row>
    <row r="3" spans="1:9" ht="24" customHeight="1">
      <c r="A3" s="20" t="s">
        <v>37</v>
      </c>
      <c r="B3" s="17"/>
      <c r="C3" s="17"/>
      <c r="D3" s="17"/>
      <c r="E3" s="17"/>
      <c r="F3" s="17"/>
      <c r="G3" s="17"/>
      <c r="H3" s="17"/>
      <c r="I3" s="17"/>
    </row>
    <row r="4" spans="1:9" ht="24" customHeight="1">
      <c r="A4" s="55"/>
      <c r="B4" s="24"/>
      <c r="C4" s="24"/>
      <c r="D4" s="24">
        <f>B4*23.7%</f>
        <v>0</v>
      </c>
      <c r="E4" s="24">
        <f>B4*8%</f>
        <v>0</v>
      </c>
      <c r="F4" s="24"/>
      <c r="G4" s="25">
        <f>B4*0.27098%</f>
        <v>0</v>
      </c>
      <c r="H4" s="25">
        <f>B4*0.275%</f>
        <v>0</v>
      </c>
      <c r="I4" s="24">
        <f>SUM(B4:H4)</f>
        <v>0</v>
      </c>
    </row>
    <row r="5" spans="1:9" ht="24" customHeight="1">
      <c r="A5" s="23"/>
      <c r="B5" s="24"/>
      <c r="C5" s="24"/>
      <c r="D5" s="24">
        <f t="shared" ref="D5:D12" si="0">B5*23.7%</f>
        <v>0</v>
      </c>
      <c r="E5" s="24">
        <f t="shared" ref="E5:E12" si="1">B5*8%</f>
        <v>0</v>
      </c>
      <c r="F5" s="24"/>
      <c r="G5" s="24">
        <f t="shared" ref="G5:G12" si="2">B5*0.27098%</f>
        <v>0</v>
      </c>
      <c r="H5" s="24">
        <f t="shared" ref="H5:H12" si="3">B5*0.275%</f>
        <v>0</v>
      </c>
      <c r="I5" s="24">
        <f t="shared" ref="I5:I12" si="4">SUM(B5:H5)</f>
        <v>0</v>
      </c>
    </row>
    <row r="6" spans="1:9" ht="24" customHeight="1">
      <c r="A6" s="23"/>
      <c r="B6" s="24"/>
      <c r="C6" s="24"/>
      <c r="D6" s="24">
        <f t="shared" si="0"/>
        <v>0</v>
      </c>
      <c r="E6" s="24">
        <f t="shared" si="1"/>
        <v>0</v>
      </c>
      <c r="F6" s="24"/>
      <c r="G6" s="24">
        <f t="shared" si="2"/>
        <v>0</v>
      </c>
      <c r="H6" s="24">
        <f t="shared" si="3"/>
        <v>0</v>
      </c>
      <c r="I6" s="24">
        <f t="shared" si="4"/>
        <v>0</v>
      </c>
    </row>
    <row r="7" spans="1:9" ht="24" customHeight="1">
      <c r="A7" s="23"/>
      <c r="B7" s="24"/>
      <c r="C7" s="24"/>
      <c r="D7" s="24">
        <f t="shared" si="0"/>
        <v>0</v>
      </c>
      <c r="E7" s="24">
        <f t="shared" si="1"/>
        <v>0</v>
      </c>
      <c r="F7" s="24"/>
      <c r="G7" s="24">
        <f t="shared" si="2"/>
        <v>0</v>
      </c>
      <c r="H7" s="24">
        <f t="shared" si="3"/>
        <v>0</v>
      </c>
      <c r="I7" s="24">
        <f t="shared" si="4"/>
        <v>0</v>
      </c>
    </row>
    <row r="8" spans="1:9" ht="24" customHeight="1">
      <c r="A8" s="23"/>
      <c r="B8" s="24"/>
      <c r="C8" s="24"/>
      <c r="D8" s="24">
        <f t="shared" si="0"/>
        <v>0</v>
      </c>
      <c r="E8" s="24">
        <f t="shared" si="1"/>
        <v>0</v>
      </c>
      <c r="F8" s="24"/>
      <c r="G8" s="24">
        <f t="shared" si="2"/>
        <v>0</v>
      </c>
      <c r="H8" s="24">
        <f t="shared" si="3"/>
        <v>0</v>
      </c>
      <c r="I8" s="24">
        <f t="shared" si="4"/>
        <v>0</v>
      </c>
    </row>
    <row r="9" spans="1:9" ht="24" customHeight="1">
      <c r="A9" s="23"/>
      <c r="B9" s="24"/>
      <c r="C9" s="24"/>
      <c r="D9" s="24">
        <f t="shared" si="0"/>
        <v>0</v>
      </c>
      <c r="E9" s="24">
        <f t="shared" si="1"/>
        <v>0</v>
      </c>
      <c r="F9" s="24"/>
      <c r="G9" s="24">
        <f t="shared" si="2"/>
        <v>0</v>
      </c>
      <c r="H9" s="24">
        <f t="shared" si="3"/>
        <v>0</v>
      </c>
      <c r="I9" s="24">
        <f t="shared" si="4"/>
        <v>0</v>
      </c>
    </row>
    <row r="10" spans="1:9" ht="24" customHeight="1">
      <c r="A10" s="23"/>
      <c r="B10" s="24"/>
      <c r="C10" s="24"/>
      <c r="D10" s="24">
        <f t="shared" si="0"/>
        <v>0</v>
      </c>
      <c r="E10" s="24">
        <f t="shared" si="1"/>
        <v>0</v>
      </c>
      <c r="F10" s="24"/>
      <c r="G10" s="24">
        <f t="shared" si="2"/>
        <v>0</v>
      </c>
      <c r="H10" s="24">
        <f t="shared" si="3"/>
        <v>0</v>
      </c>
      <c r="I10" s="24">
        <f t="shared" si="4"/>
        <v>0</v>
      </c>
    </row>
    <row r="11" spans="1:9" ht="24" customHeight="1">
      <c r="A11" s="23"/>
      <c r="B11" s="24"/>
      <c r="C11" s="24"/>
      <c r="D11" s="24">
        <f t="shared" si="0"/>
        <v>0</v>
      </c>
      <c r="E11" s="24">
        <f t="shared" si="1"/>
        <v>0</v>
      </c>
      <c r="F11" s="24"/>
      <c r="G11" s="24">
        <f t="shared" si="2"/>
        <v>0</v>
      </c>
      <c r="H11" s="24">
        <f t="shared" si="3"/>
        <v>0</v>
      </c>
      <c r="I11" s="24">
        <f t="shared" si="4"/>
        <v>0</v>
      </c>
    </row>
    <row r="12" spans="1:9" ht="24" customHeight="1">
      <c r="A12" s="23"/>
      <c r="B12" s="24"/>
      <c r="C12" s="24"/>
      <c r="D12" s="24">
        <f t="shared" si="0"/>
        <v>0</v>
      </c>
      <c r="E12" s="24">
        <f t="shared" si="1"/>
        <v>0</v>
      </c>
      <c r="F12" s="24"/>
      <c r="G12" s="24">
        <f t="shared" si="2"/>
        <v>0</v>
      </c>
      <c r="H12" s="24">
        <f t="shared" si="3"/>
        <v>0</v>
      </c>
      <c r="I12" s="24">
        <f t="shared" si="4"/>
        <v>0</v>
      </c>
    </row>
    <row r="13" spans="1:9" ht="24" customHeight="1">
      <c r="A13" s="21" t="s">
        <v>38</v>
      </c>
      <c r="B13" s="17"/>
      <c r="C13" s="17"/>
      <c r="D13" s="17"/>
      <c r="E13" s="17"/>
      <c r="F13" s="17"/>
      <c r="G13" s="17"/>
      <c r="H13" s="17"/>
      <c r="I13" s="17"/>
    </row>
    <row r="14" spans="1:9" ht="24" customHeight="1">
      <c r="A14" s="55"/>
      <c r="B14" s="24"/>
      <c r="C14" s="24"/>
      <c r="D14" s="24"/>
      <c r="E14" s="24">
        <f>C14*8%</f>
        <v>0</v>
      </c>
      <c r="F14" s="24"/>
      <c r="G14" s="24">
        <f>C14*0.27098%</f>
        <v>0</v>
      </c>
      <c r="H14" s="24"/>
      <c r="I14" s="24">
        <f>SUM(C14:H14)</f>
        <v>0</v>
      </c>
    </row>
    <row r="15" spans="1:9" ht="24" customHeight="1">
      <c r="A15" s="54"/>
      <c r="B15" s="24"/>
      <c r="C15" s="24"/>
      <c r="D15" s="24"/>
      <c r="E15" s="24">
        <f>C15*8%</f>
        <v>0</v>
      </c>
      <c r="F15" s="24"/>
      <c r="G15" s="24">
        <f t="shared" ref="G15:G21" si="5">C15*0.27098%</f>
        <v>0</v>
      </c>
      <c r="H15" s="24"/>
      <c r="I15" s="24">
        <f t="shared" ref="I15:I21" si="6">SUM(C15:H15)</f>
        <v>0</v>
      </c>
    </row>
    <row r="16" spans="1:9" ht="24" customHeight="1">
      <c r="A16" s="23"/>
      <c r="B16" s="24"/>
      <c r="C16" s="24"/>
      <c r="D16" s="24"/>
      <c r="E16" s="24">
        <f t="shared" ref="E16:E21" si="7">C16*8%</f>
        <v>0</v>
      </c>
      <c r="F16" s="24"/>
      <c r="G16" s="24">
        <f t="shared" si="5"/>
        <v>0</v>
      </c>
      <c r="H16" s="24"/>
      <c r="I16" s="24">
        <f t="shared" si="6"/>
        <v>0</v>
      </c>
    </row>
    <row r="17" spans="1:9" ht="24" customHeight="1">
      <c r="A17" s="23"/>
      <c r="B17" s="24"/>
      <c r="C17" s="24"/>
      <c r="D17" s="24"/>
      <c r="E17" s="24">
        <f t="shared" si="7"/>
        <v>0</v>
      </c>
      <c r="F17" s="24"/>
      <c r="G17" s="24">
        <f t="shared" si="5"/>
        <v>0</v>
      </c>
      <c r="H17" s="24"/>
      <c r="I17" s="24">
        <f t="shared" si="6"/>
        <v>0</v>
      </c>
    </row>
    <row r="18" spans="1:9" ht="24" customHeight="1">
      <c r="A18" s="23"/>
      <c r="B18" s="24"/>
      <c r="C18" s="24"/>
      <c r="D18" s="24"/>
      <c r="E18" s="24">
        <f t="shared" si="7"/>
        <v>0</v>
      </c>
      <c r="F18" s="24"/>
      <c r="G18" s="24">
        <f t="shared" si="5"/>
        <v>0</v>
      </c>
      <c r="H18" s="24"/>
      <c r="I18" s="24">
        <f t="shared" si="6"/>
        <v>0</v>
      </c>
    </row>
    <row r="19" spans="1:9" ht="24" customHeight="1">
      <c r="A19" s="23"/>
      <c r="B19" s="24"/>
      <c r="C19" s="24"/>
      <c r="D19" s="24"/>
      <c r="E19" s="24">
        <f t="shared" si="7"/>
        <v>0</v>
      </c>
      <c r="F19" s="24"/>
      <c r="G19" s="24">
        <f t="shared" si="5"/>
        <v>0</v>
      </c>
      <c r="H19" s="24"/>
      <c r="I19" s="24">
        <f t="shared" si="6"/>
        <v>0</v>
      </c>
    </row>
    <row r="20" spans="1:9" ht="24" customHeight="1">
      <c r="A20" s="23"/>
      <c r="B20" s="24"/>
      <c r="C20" s="24"/>
      <c r="D20" s="24"/>
      <c r="E20" s="24">
        <f t="shared" si="7"/>
        <v>0</v>
      </c>
      <c r="F20" s="24"/>
      <c r="G20" s="24">
        <f t="shared" si="5"/>
        <v>0</v>
      </c>
      <c r="H20" s="24"/>
      <c r="I20" s="24">
        <f t="shared" si="6"/>
        <v>0</v>
      </c>
    </row>
    <row r="21" spans="1:9" ht="24" customHeight="1" thickBot="1">
      <c r="A21" s="23"/>
      <c r="B21" s="26"/>
      <c r="C21" s="26"/>
      <c r="D21" s="26"/>
      <c r="E21" s="26">
        <f t="shared" si="7"/>
        <v>0</v>
      </c>
      <c r="F21" s="26"/>
      <c r="G21" s="26">
        <f t="shared" si="5"/>
        <v>0</v>
      </c>
      <c r="H21" s="26"/>
      <c r="I21" s="26">
        <f t="shared" si="6"/>
        <v>0</v>
      </c>
    </row>
    <row r="22" spans="1:9" ht="35" customHeight="1" thickTop="1">
      <c r="A22" s="28" t="s">
        <v>34</v>
      </c>
      <c r="B22" s="27">
        <f t="shared" ref="B22:I22" si="8">SUM(B4:B21)</f>
        <v>0</v>
      </c>
      <c r="C22" s="27">
        <f t="shared" si="8"/>
        <v>0</v>
      </c>
      <c r="D22" s="27">
        <f t="shared" si="8"/>
        <v>0</v>
      </c>
      <c r="E22" s="27">
        <f t="shared" si="8"/>
        <v>0</v>
      </c>
      <c r="F22" s="27">
        <f t="shared" si="8"/>
        <v>0</v>
      </c>
      <c r="G22" s="27">
        <f t="shared" si="8"/>
        <v>0</v>
      </c>
      <c r="H22" s="27">
        <f t="shared" si="8"/>
        <v>0</v>
      </c>
      <c r="I22" s="27">
        <f t="shared" si="8"/>
        <v>0</v>
      </c>
    </row>
    <row r="23" spans="1:9" ht="24" customHeight="1">
      <c r="A23" s="16"/>
      <c r="B23" s="17"/>
      <c r="C23" s="17"/>
      <c r="D23" s="17"/>
      <c r="E23" s="17"/>
      <c r="F23" s="17"/>
      <c r="G23" s="17"/>
      <c r="H23" s="17"/>
      <c r="I23" s="17"/>
    </row>
    <row r="24" spans="1:9" ht="24" customHeight="1">
      <c r="A24" s="16"/>
      <c r="B24" s="17"/>
      <c r="C24" s="17"/>
      <c r="D24" s="17"/>
      <c r="E24" s="17"/>
      <c r="F24" s="17"/>
      <c r="G24" s="17"/>
      <c r="H24" s="17"/>
      <c r="I24" s="17"/>
    </row>
    <row r="25" spans="1:9" ht="24" customHeight="1">
      <c r="A25" s="13" t="s">
        <v>24</v>
      </c>
      <c r="B25" s="17"/>
      <c r="C25" s="17"/>
      <c r="D25" s="17"/>
      <c r="E25" s="17"/>
      <c r="F25" s="17"/>
      <c r="G25" s="17"/>
      <c r="H25" s="17"/>
      <c r="I25" s="17"/>
    </row>
    <row r="26" spans="1:9" ht="24" customHeight="1">
      <c r="A26" s="14" t="s">
        <v>25</v>
      </c>
      <c r="B26" s="17"/>
      <c r="C26" s="17"/>
      <c r="D26" s="17"/>
      <c r="E26" s="17"/>
      <c r="F26" s="17"/>
      <c r="G26" s="17"/>
      <c r="H26" s="17"/>
      <c r="I26" s="17"/>
    </row>
    <row r="27" spans="1:9" ht="24" customHeight="1">
      <c r="A27" s="18" t="s">
        <v>26</v>
      </c>
      <c r="B27" s="17"/>
      <c r="C27" s="17"/>
      <c r="D27" s="17"/>
      <c r="E27" s="17"/>
      <c r="F27" s="17"/>
      <c r="G27" s="17"/>
      <c r="H27" s="17"/>
      <c r="I27" s="17"/>
    </row>
    <row r="28" spans="1:9" ht="24" customHeight="1">
      <c r="A28" s="18" t="s">
        <v>45</v>
      </c>
      <c r="B28" s="17"/>
      <c r="C28" s="17"/>
      <c r="D28" s="17"/>
      <c r="E28" s="17"/>
      <c r="F28" s="17"/>
      <c r="G28" s="17"/>
      <c r="H28" s="17"/>
      <c r="I28" s="17"/>
    </row>
    <row r="29" spans="1:9" ht="24" customHeight="1">
      <c r="A29" s="16"/>
      <c r="B29" s="17"/>
      <c r="C29" s="17"/>
      <c r="D29" s="17"/>
      <c r="E29" s="17"/>
      <c r="F29" s="17"/>
      <c r="G29" s="17"/>
      <c r="H29" s="17"/>
      <c r="I29" s="17"/>
    </row>
    <row r="30" spans="1:9" ht="24" customHeight="1">
      <c r="A30" s="16"/>
      <c r="B30" s="17"/>
      <c r="C30" s="17"/>
      <c r="D30" s="17"/>
      <c r="E30" s="17"/>
      <c r="F30" s="17"/>
      <c r="G30" s="17"/>
      <c r="H30" s="17"/>
      <c r="I30" s="17"/>
    </row>
    <row r="31" spans="1:9" ht="24" customHeight="1">
      <c r="A31" s="16"/>
      <c r="B31" s="17"/>
      <c r="C31" s="17"/>
      <c r="D31" s="17"/>
      <c r="E31" s="17"/>
      <c r="F31" s="17"/>
      <c r="G31" s="17"/>
      <c r="H31" s="17"/>
      <c r="I31" s="17"/>
    </row>
    <row r="32" spans="1:9" ht="24" customHeight="1">
      <c r="A32" s="16"/>
      <c r="B32" s="17"/>
      <c r="C32" s="17"/>
      <c r="D32" s="17"/>
      <c r="E32" s="17"/>
      <c r="F32" s="17"/>
      <c r="G32" s="17"/>
      <c r="H32" s="17"/>
      <c r="I32" s="17"/>
    </row>
    <row r="33" spans="1:9" ht="24" customHeight="1">
      <c r="A33" s="16"/>
      <c r="B33" s="17"/>
      <c r="C33" s="17"/>
      <c r="D33" s="17"/>
      <c r="E33" s="17"/>
      <c r="F33" s="17"/>
      <c r="G33" s="17"/>
      <c r="H33" s="17"/>
      <c r="I33" s="17"/>
    </row>
    <row r="34" spans="1:9" ht="24" customHeight="1">
      <c r="A34" s="16"/>
      <c r="B34" s="17"/>
      <c r="C34" s="17"/>
      <c r="D34" s="17"/>
      <c r="E34" s="17"/>
      <c r="F34" s="17"/>
      <c r="G34" s="17"/>
      <c r="H34" s="17"/>
      <c r="I34" s="17"/>
    </row>
    <row r="35" spans="1:9" ht="24" customHeight="1">
      <c r="A35" s="16"/>
      <c r="B35" s="17"/>
      <c r="C35" s="17"/>
      <c r="D35" s="17"/>
      <c r="E35" s="17"/>
      <c r="F35" s="17"/>
      <c r="G35" s="17"/>
      <c r="H35" s="17"/>
      <c r="I35" s="17"/>
    </row>
    <row r="36" spans="1:9" ht="24" customHeight="1">
      <c r="A36" s="16"/>
      <c r="B36" s="17"/>
      <c r="C36" s="17"/>
      <c r="D36" s="17"/>
      <c r="E36" s="17"/>
      <c r="F36" s="17"/>
      <c r="G36" s="17"/>
      <c r="H36" s="17"/>
      <c r="I36" s="17"/>
    </row>
    <row r="37" spans="1:9" ht="24" customHeight="1">
      <c r="A37" s="16"/>
      <c r="B37" s="17"/>
      <c r="C37" s="17"/>
      <c r="D37" s="17"/>
      <c r="E37" s="17"/>
      <c r="F37" s="17"/>
      <c r="G37" s="17"/>
      <c r="H37" s="17"/>
      <c r="I37" s="17"/>
    </row>
    <row r="38" spans="1:9" ht="24" customHeight="1">
      <c r="A38" s="16"/>
      <c r="B38" s="17"/>
      <c r="C38" s="17"/>
      <c r="D38" s="17"/>
      <c r="E38" s="17"/>
      <c r="F38" s="17"/>
      <c r="G38" s="17"/>
      <c r="H38" s="17"/>
      <c r="I38" s="17"/>
    </row>
    <row r="39" spans="1:9" ht="24" customHeight="1">
      <c r="A39" s="16"/>
      <c r="B39" s="17"/>
      <c r="C39" s="17"/>
      <c r="D39" s="17"/>
      <c r="E39" s="17"/>
      <c r="F39" s="17"/>
      <c r="G39" s="17"/>
      <c r="H39" s="17"/>
      <c r="I39" s="17"/>
    </row>
    <row r="40" spans="1:9" ht="24" customHeight="1">
      <c r="A40" s="16"/>
      <c r="B40" s="17"/>
      <c r="C40" s="17"/>
      <c r="D40" s="17"/>
      <c r="E40" s="17"/>
      <c r="F40" s="17"/>
      <c r="G40" s="17"/>
      <c r="H40" s="17"/>
      <c r="I40" s="17"/>
    </row>
    <row r="41" spans="1:9" ht="24" customHeight="1">
      <c r="A41" s="16"/>
      <c r="B41" s="17"/>
      <c r="C41" s="17"/>
      <c r="D41" s="17"/>
      <c r="E41" s="17"/>
      <c r="F41" s="17"/>
      <c r="G41" s="17"/>
      <c r="H41" s="17"/>
      <c r="I41" s="17"/>
    </row>
    <row r="42" spans="1:9" ht="24" customHeight="1">
      <c r="A42" s="16"/>
      <c r="B42" s="17"/>
      <c r="C42" s="17"/>
      <c r="D42" s="17"/>
      <c r="E42" s="17"/>
      <c r="F42" s="17"/>
      <c r="G42" s="17"/>
      <c r="H42" s="17"/>
      <c r="I42" s="17"/>
    </row>
    <row r="43" spans="1:9" ht="24" customHeight="1">
      <c r="A43" s="16"/>
      <c r="B43" s="17"/>
      <c r="C43" s="17"/>
      <c r="D43" s="17"/>
      <c r="E43" s="17"/>
      <c r="F43" s="17"/>
      <c r="G43" s="17"/>
      <c r="H43" s="17"/>
      <c r="I43" s="17"/>
    </row>
    <row r="44" spans="1:9" ht="24" customHeight="1">
      <c r="A44" s="16"/>
      <c r="B44" s="17"/>
      <c r="C44" s="17"/>
      <c r="D44" s="17"/>
      <c r="E44" s="17"/>
      <c r="F44" s="17"/>
      <c r="G44" s="17"/>
      <c r="H44" s="17"/>
      <c r="I44" s="17"/>
    </row>
    <row r="45" spans="1:9" ht="24" customHeight="1">
      <c r="A45" s="16"/>
      <c r="B45" s="17"/>
      <c r="C45" s="17"/>
      <c r="D45" s="17"/>
      <c r="E45" s="17"/>
      <c r="F45" s="17"/>
      <c r="G45" s="17"/>
      <c r="H45" s="17"/>
      <c r="I45" s="17"/>
    </row>
    <row r="46" spans="1:9" ht="24" customHeight="1">
      <c r="A46" s="16"/>
      <c r="B46" s="17"/>
      <c r="C46" s="17"/>
      <c r="D46" s="17"/>
      <c r="E46" s="17"/>
      <c r="F46" s="17"/>
      <c r="G46" s="17"/>
      <c r="H46" s="17"/>
      <c r="I46" s="17"/>
    </row>
    <row r="47" spans="1:9" ht="24" customHeight="1">
      <c r="B47" s="4"/>
      <c r="C47" s="4"/>
      <c r="D47" s="4"/>
      <c r="E47" s="4"/>
      <c r="F47" s="4"/>
      <c r="G47" s="4"/>
      <c r="H47" s="4"/>
      <c r="I47" s="4"/>
    </row>
    <row r="48" spans="1:9" ht="24" customHeight="1">
      <c r="B48" s="4"/>
      <c r="C48" s="4"/>
      <c r="D48" s="4"/>
      <c r="E48" s="4"/>
      <c r="F48" s="4"/>
      <c r="G48" s="4"/>
      <c r="H48" s="4"/>
      <c r="I48" s="4"/>
    </row>
    <row r="49" spans="1:9" ht="24" customHeight="1">
      <c r="B49" s="4"/>
      <c r="C49" s="4"/>
      <c r="D49" s="4"/>
      <c r="E49" s="4"/>
      <c r="F49" s="4"/>
      <c r="G49" s="4"/>
      <c r="H49" s="4"/>
      <c r="I49" s="4"/>
    </row>
    <row r="50" spans="1:9" ht="24" customHeight="1">
      <c r="B50" s="4"/>
      <c r="C50" s="4"/>
      <c r="D50" s="4"/>
      <c r="E50" s="4"/>
      <c r="F50" s="4"/>
      <c r="G50" s="4"/>
      <c r="H50" s="4"/>
      <c r="I50" s="4"/>
    </row>
    <row r="51" spans="1:9" ht="24" customHeight="1">
      <c r="B51" s="4"/>
      <c r="C51" s="4"/>
      <c r="D51" s="4"/>
      <c r="E51" s="4"/>
      <c r="F51" s="4"/>
      <c r="G51" s="4"/>
      <c r="H51" s="4"/>
      <c r="I51" s="4"/>
    </row>
    <row r="52" spans="1:9" ht="24" customHeight="1">
      <c r="B52" s="4"/>
      <c r="C52" s="4"/>
      <c r="D52" s="4"/>
      <c r="E52" s="4"/>
      <c r="F52" s="4"/>
      <c r="G52" s="4"/>
      <c r="H52" s="4"/>
      <c r="I52" s="4"/>
    </row>
    <row r="53" spans="1:9" ht="24" customHeight="1">
      <c r="A53" s="19"/>
      <c r="B53" s="4"/>
      <c r="C53" s="4"/>
      <c r="D53" s="4"/>
      <c r="E53" s="4"/>
      <c r="F53" s="4"/>
      <c r="G53" s="4"/>
      <c r="H53" s="4"/>
      <c r="I53" s="4"/>
    </row>
    <row r="54" spans="1:9" ht="24" customHeight="1">
      <c r="B54" s="4"/>
      <c r="C54" s="4"/>
      <c r="D54" s="4"/>
      <c r="E54" s="4"/>
      <c r="F54" s="4"/>
      <c r="G54" s="4"/>
      <c r="H54" s="4"/>
      <c r="I54" s="4"/>
    </row>
    <row r="55" spans="1:9" ht="20" customHeight="1"/>
  </sheetData>
  <pageMargins left="0.2" right="0.2" top="0.25" bottom="0" header="0.3" footer="0.3"/>
  <pageSetup scale="6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</vt:lpstr>
      <vt:lpstr>Salaries</vt:lpstr>
      <vt:lpstr>'Budget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 Hyatt</dc:creator>
  <cp:lastModifiedBy>Slader Matthew</cp:lastModifiedBy>
  <cp:lastPrinted>2019-04-25T21:56:34Z</cp:lastPrinted>
  <dcterms:created xsi:type="dcterms:W3CDTF">2016-11-01T05:33:29Z</dcterms:created>
  <dcterms:modified xsi:type="dcterms:W3CDTF">2021-05-03T18:25:04Z</dcterms:modified>
</cp:coreProperties>
</file>